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43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24"/>
  <c r="L100" l="1"/>
  <c r="L195"/>
  <c r="L196" s="1"/>
  <c r="I195"/>
  <c r="G176"/>
  <c r="I81"/>
  <c r="G62"/>
  <c r="F196"/>
  <c r="H196"/>
  <c r="J196"/>
  <c r="G196" l="1"/>
  <c r="I196"/>
</calcChain>
</file>

<file path=xl/sharedStrings.xml><?xml version="1.0" encoding="utf-8"?>
<sst xmlns="http://schemas.openxmlformats.org/spreadsheetml/2006/main" count="265" uniqueCount="85">
  <si>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</si>
  <si>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</si>
  <si>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</si>
  <si>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</si>
  <si>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</si>
  <si>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</si>
  <si>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</si>
  <si>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</si>
  <si>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</si>
  <si>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</si>
  <si>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</si>
  <si>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</si>
  <si>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</si>
  <si>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</si>
  <si>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</si>
  <si>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</si>
  <si>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</si>
  <si>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</si>
  <si>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</si>
  <si>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</si>
  <si>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</si>
  <si>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</si>
  <si>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</si>
  <si>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</si>
  <si>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</si>
  <si>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</si>
  <si>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</si>
  <si>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</si>
  <si>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</si>
  <si>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</si>
  <si>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</si>
  <si>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</si>
  <si>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</si>
  <si>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</si>
  <si>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</si>
  <si>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</si>
  <si>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</si>
  <si>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</si>
  <si>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</si>
  <si>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</t>
  </si>
  <si>
    <t>салат</t>
  </si>
  <si>
    <t>помидоры свежие порционно</t>
  </si>
  <si>
    <t>чай с лимоном</t>
  </si>
  <si>
    <t>соус томатный</t>
  </si>
  <si>
    <t>сок</t>
  </si>
  <si>
    <t>жаркое по-домашнему</t>
  </si>
  <si>
    <t>компот из свежих плодов</t>
  </si>
  <si>
    <t>огурец свежий к гарниру</t>
  </si>
  <si>
    <t>компот из кураги и изюма</t>
  </si>
  <si>
    <t>масло сливочное</t>
  </si>
  <si>
    <t>плов из мяса кур</t>
  </si>
  <si>
    <t>20 8</t>
  </si>
  <si>
    <t>12 7</t>
  </si>
  <si>
    <t>10 10</t>
  </si>
  <si>
    <t>11 10</t>
  </si>
  <si>
    <t>593 04</t>
  </si>
  <si>
    <t>9 7</t>
  </si>
  <si>
    <t>1 9</t>
  </si>
  <si>
    <t>7 1</t>
  </si>
  <si>
    <t>436 04</t>
  </si>
  <si>
    <t>631 04</t>
  </si>
  <si>
    <t>5 9</t>
  </si>
  <si>
    <t>11 8</t>
  </si>
  <si>
    <t>4 10</t>
  </si>
  <si>
    <t>4 9</t>
  </si>
  <si>
    <t>МКОУ ООШ с. Воя Пижанского муниципального округа Кировской области</t>
  </si>
  <si>
    <t>директор</t>
  </si>
  <si>
    <t>Ведерников</t>
  </si>
  <si>
    <t>салат из отварного картофеля,кукурузы и репчатого лука с растительным маслом</t>
  </si>
  <si>
    <t>27 1</t>
  </si>
  <si>
    <t>салат из отварной свеклы с растительным маслом</t>
  </si>
  <si>
    <t>20 1</t>
  </si>
  <si>
    <t>салат из отварного картофеля,моркови с репчатым луком,соленым огурцом и растительным маслом</t>
  </si>
  <si>
    <t>30 1</t>
  </si>
  <si>
    <t>тефтели рыбные с рисом в соусе,каша рисовая рассыпчатая</t>
  </si>
  <si>
    <t>320/7</t>
  </si>
  <si>
    <t>хлеб ржаной</t>
  </si>
  <si>
    <t>тефтели из мяса говядины,каша гречневая рассыпчатая</t>
  </si>
  <si>
    <t>биточки рыбные,картофельное пюре</t>
  </si>
  <si>
    <t>мясо кур отварное,макаронные изделия отварные</t>
  </si>
  <si>
    <t>биточки из мяса кур,макаронные изделия отварные</t>
  </si>
  <si>
    <t>гуляш из мяса говядины,каша рисовая рассыпчатая</t>
  </si>
  <si>
    <t>290/7</t>
  </si>
  <si>
    <t>300/7</t>
  </si>
  <si>
    <t>620/7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</si>
</sst>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O29" sqref="O2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65</v>
      </c>
      <c r="D1" s="53"/>
      <c r="E1" s="53"/>
      <c r="F1" s="12" t="s">
        <v>16</v>
      </c>
      <c r="G1" s="2" t="s">
        <v>17</v>
      </c>
      <c r="H1" s="54" t="s">
        <v>66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67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74</v>
      </c>
      <c r="F6" s="40" t="s">
        <v>75</v>
      </c>
      <c r="G6" s="40">
        <v>14.82</v>
      </c>
      <c r="H6" s="40">
        <v>11.47</v>
      </c>
      <c r="I6" s="40">
        <v>52.59</v>
      </c>
      <c r="J6" s="40">
        <v>377</v>
      </c>
      <c r="K6" s="51" t="s">
        <v>52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</v>
      </c>
      <c r="H8" s="43">
        <v>0</v>
      </c>
      <c r="I8" s="43">
        <v>9.1</v>
      </c>
      <c r="J8" s="43">
        <v>35</v>
      </c>
      <c r="K8" s="44" t="s">
        <v>53</v>
      </c>
      <c r="L8" s="43"/>
    </row>
    <row r="9" spans="1:12" ht="15">
      <c r="A9" s="23"/>
      <c r="B9" s="15"/>
      <c r="C9" s="11"/>
      <c r="D9" s="7" t="s">
        <v>23</v>
      </c>
      <c r="E9" s="42" t="s">
        <v>76</v>
      </c>
      <c r="F9" s="43">
        <v>40</v>
      </c>
      <c r="G9" s="43">
        <v>3.52</v>
      </c>
      <c r="H9" s="43">
        <v>0.64</v>
      </c>
      <c r="I9" s="43">
        <v>17.8</v>
      </c>
      <c r="J9" s="43">
        <v>92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40</v>
      </c>
      <c r="E11" s="42" t="s">
        <v>41</v>
      </c>
      <c r="F11" s="43">
        <v>60</v>
      </c>
      <c r="G11" s="43">
        <v>0</v>
      </c>
      <c r="H11" s="43">
        <v>0</v>
      </c>
      <c r="I11" s="43">
        <v>2</v>
      </c>
      <c r="J11" s="43">
        <v>14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 t="s">
        <v>84</v>
      </c>
      <c r="G13" s="19">
        <f t="shared" ref="G13:J13" si="0">SUM(G6:G12)</f>
        <v>18.34</v>
      </c>
      <c r="H13" s="19">
        <f t="shared" si="0"/>
        <v>12.110000000000001</v>
      </c>
      <c r="I13" s="19">
        <f t="shared" si="0"/>
        <v>81.490000000000009</v>
      </c>
      <c r="J13" s="19">
        <f t="shared" si="0"/>
        <v>518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 t="e">
        <f>F13+F23</f>
        <v>#VALUE!</v>
      </c>
      <c r="G24" s="32">
        <f t="shared" ref="G24:J24" si="4">G13+G23</f>
        <v>18.34</v>
      </c>
      <c r="H24" s="32">
        <f t="shared" si="4"/>
        <v>12.110000000000001</v>
      </c>
      <c r="I24" s="32">
        <f t="shared" si="4"/>
        <v>81.490000000000009</v>
      </c>
      <c r="J24" s="32">
        <f t="shared" si="4"/>
        <v>518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77</v>
      </c>
      <c r="F25" s="40" t="s">
        <v>82</v>
      </c>
      <c r="G25" s="40">
        <v>22.4</v>
      </c>
      <c r="H25" s="40">
        <v>18.600000000000001</v>
      </c>
      <c r="I25" s="40">
        <v>46.7</v>
      </c>
      <c r="J25" s="40">
        <v>447</v>
      </c>
      <c r="K25" s="41" t="s">
        <v>51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0.1</v>
      </c>
      <c r="H27" s="43">
        <v>0</v>
      </c>
      <c r="I27" s="43">
        <v>9.1999999999999993</v>
      </c>
      <c r="J27" s="43">
        <v>36</v>
      </c>
      <c r="K27" s="44" t="s">
        <v>54</v>
      </c>
      <c r="L27" s="43"/>
    </row>
    <row r="28" spans="1:12" ht="15">
      <c r="A28" s="14"/>
      <c r="B28" s="15"/>
      <c r="C28" s="11"/>
      <c r="D28" s="7" t="s">
        <v>23</v>
      </c>
      <c r="E28" s="42" t="s">
        <v>76</v>
      </c>
      <c r="F28" s="43">
        <v>40</v>
      </c>
      <c r="G28" s="43">
        <v>3.52</v>
      </c>
      <c r="H28" s="43">
        <v>0.64</v>
      </c>
      <c r="I28" s="43">
        <v>17.8</v>
      </c>
      <c r="J28" s="43">
        <v>92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>
      <c r="A30" s="14"/>
      <c r="B30" s="15"/>
      <c r="C30" s="11"/>
      <c r="D30" s="6" t="s">
        <v>40</v>
      </c>
      <c r="E30" s="42" t="s">
        <v>68</v>
      </c>
      <c r="F30" s="43">
        <v>60</v>
      </c>
      <c r="G30" s="43">
        <v>1.1000000000000001</v>
      </c>
      <c r="H30" s="43">
        <v>4.0999999999999996</v>
      </c>
      <c r="I30" s="43">
        <v>7.3</v>
      </c>
      <c r="J30" s="43">
        <v>72</v>
      </c>
      <c r="K30" s="44" t="s">
        <v>69</v>
      </c>
      <c r="L30" s="43"/>
    </row>
    <row r="31" spans="1:12" ht="15">
      <c r="A31" s="14"/>
      <c r="B31" s="15"/>
      <c r="C31" s="11"/>
      <c r="D31" s="6"/>
      <c r="E31" s="42" t="s">
        <v>43</v>
      </c>
      <c r="F31" s="43">
        <v>50</v>
      </c>
      <c r="G31" s="43">
        <v>0.5</v>
      </c>
      <c r="H31" s="43">
        <v>2.2000000000000002</v>
      </c>
      <c r="I31" s="43">
        <v>3</v>
      </c>
      <c r="J31" s="43">
        <v>34</v>
      </c>
      <c r="K31" s="44" t="s">
        <v>55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v>640</v>
      </c>
      <c r="G32" s="19">
        <f t="shared" ref="G32" si="6">SUM(G25:G31)</f>
        <v>27.62</v>
      </c>
      <c r="H32" s="19">
        <f t="shared" ref="H32" si="7">SUM(H25:H31)</f>
        <v>25.540000000000003</v>
      </c>
      <c r="I32" s="19">
        <f t="shared" ref="I32" si="8">SUM(I25:I31)</f>
        <v>84</v>
      </c>
      <c r="J32" s="19">
        <f t="shared" ref="J32:L32" si="9">SUM(J25:J31)</f>
        <v>681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640</v>
      </c>
      <c r="G43" s="32">
        <f t="shared" ref="G43" si="14">G32+G42</f>
        <v>27.62</v>
      </c>
      <c r="H43" s="32">
        <f t="shared" ref="H43" si="15">H32+H42</f>
        <v>25.540000000000003</v>
      </c>
      <c r="I43" s="32">
        <f t="shared" ref="I43" si="16">I32+I42</f>
        <v>84</v>
      </c>
      <c r="J43" s="32">
        <f t="shared" ref="J43:L43" si="17">J32+J42</f>
        <v>681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>
        <v>290</v>
      </c>
      <c r="G44" s="40">
        <v>16.54</v>
      </c>
      <c r="H44" s="40">
        <v>7.42</v>
      </c>
      <c r="I44" s="40">
        <v>34.72</v>
      </c>
      <c r="J44" s="40">
        <v>365</v>
      </c>
      <c r="K44" s="41" t="s">
        <v>56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</v>
      </c>
      <c r="H46" s="43">
        <v>0</v>
      </c>
      <c r="I46" s="43">
        <v>9.1</v>
      </c>
      <c r="J46" s="43">
        <v>35</v>
      </c>
      <c r="K46" s="44" t="s">
        <v>53</v>
      </c>
      <c r="L46" s="43"/>
    </row>
    <row r="47" spans="1:12" ht="15">
      <c r="A47" s="23"/>
      <c r="B47" s="15"/>
      <c r="C47" s="11"/>
      <c r="D47" s="7" t="s">
        <v>23</v>
      </c>
      <c r="E47" s="42" t="s">
        <v>76</v>
      </c>
      <c r="F47" s="43">
        <v>40</v>
      </c>
      <c r="G47" s="43">
        <v>3.52</v>
      </c>
      <c r="H47" s="43">
        <v>0.64</v>
      </c>
      <c r="I47" s="43">
        <v>17.8</v>
      </c>
      <c r="J47" s="43">
        <v>92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40</v>
      </c>
      <c r="E49" s="42" t="s">
        <v>70</v>
      </c>
      <c r="F49" s="43">
        <v>60</v>
      </c>
      <c r="G49" s="43">
        <v>0.8</v>
      </c>
      <c r="H49" s="43">
        <v>5</v>
      </c>
      <c r="I49" s="43">
        <v>4.0999999999999996</v>
      </c>
      <c r="J49" s="43">
        <v>19.25</v>
      </c>
      <c r="K49" s="44" t="s">
        <v>71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20.86</v>
      </c>
      <c r="H51" s="19">
        <f t="shared" ref="H51" si="19">SUM(H44:H50)</f>
        <v>13.06</v>
      </c>
      <c r="I51" s="19">
        <f t="shared" ref="I51" si="20">SUM(I44:I50)</f>
        <v>65.72</v>
      </c>
      <c r="J51" s="19">
        <f t="shared" ref="J51:L51" si="21">SUM(J44:J50)</f>
        <v>511.25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590</v>
      </c>
      <c r="G62" s="32">
        <f t="shared" ref="G62" si="26">G51+G61</f>
        <v>20.86</v>
      </c>
      <c r="H62" s="32">
        <f t="shared" ref="H62" si="27">H51+H61</f>
        <v>13.06</v>
      </c>
      <c r="I62" s="32">
        <f t="shared" ref="I62" si="28">I51+I61</f>
        <v>65.72</v>
      </c>
      <c r="J62" s="32">
        <f t="shared" ref="J62:L62" si="29">J51+J61</f>
        <v>511.25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290</v>
      </c>
      <c r="G63" s="40">
        <v>20.399999999999999</v>
      </c>
      <c r="H63" s="40">
        <v>17.64</v>
      </c>
      <c r="I63" s="40">
        <v>44</v>
      </c>
      <c r="J63" s="40">
        <v>417</v>
      </c>
      <c r="K63" s="41" t="s">
        <v>57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0.8</v>
      </c>
      <c r="H65" s="43">
        <v>0.8</v>
      </c>
      <c r="I65" s="43">
        <v>0.8</v>
      </c>
      <c r="J65" s="43">
        <v>19.600000000000001</v>
      </c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76</v>
      </c>
      <c r="F66" s="43">
        <v>40</v>
      </c>
      <c r="G66" s="43">
        <v>3.52</v>
      </c>
      <c r="H66" s="43">
        <v>0.64</v>
      </c>
      <c r="I66" s="43">
        <v>17.8</v>
      </c>
      <c r="J66" s="43">
        <v>92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40</v>
      </c>
      <c r="E68" s="42" t="s">
        <v>41</v>
      </c>
      <c r="F68" s="43">
        <v>60</v>
      </c>
      <c r="G68" s="43">
        <v>0</v>
      </c>
      <c r="H68" s="43">
        <v>0</v>
      </c>
      <c r="I68" s="43">
        <v>2</v>
      </c>
      <c r="J68" s="43">
        <v>14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24.72</v>
      </c>
      <c r="H70" s="19">
        <f t="shared" ref="H70" si="31">SUM(H63:H69)</f>
        <v>19.080000000000002</v>
      </c>
      <c r="I70" s="19">
        <f t="shared" ref="I70" si="32">SUM(I63:I69)</f>
        <v>64.599999999999994</v>
      </c>
      <c r="J70" s="19">
        <f t="shared" ref="J70:L70" si="33">SUM(J63:J69)</f>
        <v>542.6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590</v>
      </c>
      <c r="G81" s="32">
        <f t="shared" ref="G81" si="38">G70+G80</f>
        <v>24.72</v>
      </c>
      <c r="H81" s="32">
        <f t="shared" ref="H81" si="39">H70+H80</f>
        <v>19.080000000000002</v>
      </c>
      <c r="I81" s="32">
        <f t="shared" ref="I81" si="40">I70+I80</f>
        <v>64.599999999999994</v>
      </c>
      <c r="J81" s="32">
        <f t="shared" ref="J81:L81" si="41">J70+J80</f>
        <v>542.6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45</v>
      </c>
      <c r="F82" s="40">
        <v>250</v>
      </c>
      <c r="G82" s="40">
        <v>17.100000000000001</v>
      </c>
      <c r="H82" s="40">
        <v>17.399999999999999</v>
      </c>
      <c r="I82" s="40">
        <v>18.3</v>
      </c>
      <c r="J82" s="40">
        <v>299</v>
      </c>
      <c r="K82" s="41" t="s">
        <v>59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0.2</v>
      </c>
      <c r="H84" s="43">
        <v>0.1</v>
      </c>
      <c r="I84" s="43">
        <v>25.4</v>
      </c>
      <c r="J84" s="43">
        <v>99</v>
      </c>
      <c r="K84" s="44" t="s">
        <v>60</v>
      </c>
      <c r="L84" s="43"/>
    </row>
    <row r="85" spans="1:12" ht="15">
      <c r="A85" s="23"/>
      <c r="B85" s="15"/>
      <c r="C85" s="11"/>
      <c r="D85" s="7" t="s">
        <v>23</v>
      </c>
      <c r="E85" s="42" t="s">
        <v>76</v>
      </c>
      <c r="F85" s="43">
        <v>40</v>
      </c>
      <c r="G85" s="43">
        <v>3.52</v>
      </c>
      <c r="H85" s="43">
        <v>0.64</v>
      </c>
      <c r="I85" s="43">
        <v>17.8</v>
      </c>
      <c r="J85" s="43">
        <v>92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40</v>
      </c>
      <c r="E87" s="42" t="s">
        <v>47</v>
      </c>
      <c r="F87" s="43">
        <v>60</v>
      </c>
      <c r="G87" s="43">
        <v>0</v>
      </c>
      <c r="H87" s="43">
        <v>0</v>
      </c>
      <c r="I87" s="43">
        <v>2</v>
      </c>
      <c r="J87" s="43">
        <v>8</v>
      </c>
      <c r="K87" s="44" t="s">
        <v>58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20.82</v>
      </c>
      <c r="H89" s="19">
        <f t="shared" ref="H89" si="43">SUM(H82:H88)</f>
        <v>18.14</v>
      </c>
      <c r="I89" s="19">
        <f t="shared" ref="I89" si="44">SUM(I82:I88)</f>
        <v>63.5</v>
      </c>
      <c r="J89" s="19">
        <f t="shared" ref="J89:L89" si="45">SUM(J82:J88)</f>
        <v>498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550</v>
      </c>
      <c r="G100" s="32">
        <f t="shared" ref="G100" si="50">G89+G99</f>
        <v>20.82</v>
      </c>
      <c r="H100" s="32">
        <f t="shared" ref="H100" si="51">H89+H99</f>
        <v>18.14</v>
      </c>
      <c r="I100" s="32">
        <f t="shared" ref="I100" si="52">I89+I99</f>
        <v>63.5</v>
      </c>
      <c r="J100" s="32">
        <f t="shared" ref="J100:L100" si="53">J89+J99</f>
        <v>498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290</v>
      </c>
      <c r="G101" s="40">
        <v>23.19</v>
      </c>
      <c r="H101" s="40">
        <v>18.18</v>
      </c>
      <c r="I101" s="40">
        <v>56.61</v>
      </c>
      <c r="J101" s="40">
        <v>374</v>
      </c>
      <c r="K101" s="41" t="s">
        <v>61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0.8</v>
      </c>
      <c r="H103" s="43">
        <v>0.8</v>
      </c>
      <c r="I103" s="43">
        <v>0.8</v>
      </c>
      <c r="J103" s="43">
        <v>19.600000000000001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76</v>
      </c>
      <c r="F104" s="43">
        <v>40</v>
      </c>
      <c r="G104" s="43">
        <v>3.52</v>
      </c>
      <c r="H104" s="43">
        <v>0.64</v>
      </c>
      <c r="I104" s="43">
        <v>17.8</v>
      </c>
      <c r="J104" s="43">
        <v>92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40</v>
      </c>
      <c r="E106" s="42" t="s">
        <v>70</v>
      </c>
      <c r="F106" s="43">
        <v>60</v>
      </c>
      <c r="G106" s="43">
        <v>0.8</v>
      </c>
      <c r="H106" s="43">
        <v>5</v>
      </c>
      <c r="I106" s="43">
        <v>4.0999999999999996</v>
      </c>
      <c r="J106" s="43">
        <v>19.25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28.310000000000002</v>
      </c>
      <c r="H108" s="19">
        <f t="shared" si="54"/>
        <v>24.62</v>
      </c>
      <c r="I108" s="19">
        <f t="shared" si="54"/>
        <v>79.309999999999988</v>
      </c>
      <c r="J108" s="19">
        <f t="shared" si="54"/>
        <v>504.85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590</v>
      </c>
      <c r="G119" s="32">
        <f t="shared" ref="G119" si="58">G108+G118</f>
        <v>28.310000000000002</v>
      </c>
      <c r="H119" s="32">
        <f t="shared" ref="H119" si="59">H108+H118</f>
        <v>24.62</v>
      </c>
      <c r="I119" s="32">
        <f t="shared" ref="I119" si="60">I108+I118</f>
        <v>79.309999999999988</v>
      </c>
      <c r="J119" s="32">
        <f t="shared" ref="J119:L119" si="61">J108+J118</f>
        <v>504.85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 t="s">
        <v>83</v>
      </c>
      <c r="G120" s="40">
        <v>19.5</v>
      </c>
      <c r="H120" s="40">
        <v>21.6</v>
      </c>
      <c r="I120" s="40">
        <v>47.7</v>
      </c>
      <c r="J120" s="40">
        <v>466</v>
      </c>
      <c r="K120" s="41" t="s">
        <v>62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</v>
      </c>
      <c r="H122" s="43">
        <v>0</v>
      </c>
      <c r="I122" s="43">
        <v>9.1</v>
      </c>
      <c r="J122" s="43">
        <v>35</v>
      </c>
      <c r="K122" s="44" t="s">
        <v>53</v>
      </c>
      <c r="L122" s="43"/>
    </row>
    <row r="123" spans="1:12" ht="15">
      <c r="A123" s="14"/>
      <c r="B123" s="15"/>
      <c r="C123" s="11"/>
      <c r="D123" s="7" t="s">
        <v>23</v>
      </c>
      <c r="E123" s="42" t="s">
        <v>76</v>
      </c>
      <c r="F123" s="43">
        <v>40</v>
      </c>
      <c r="G123" s="43">
        <v>3.52</v>
      </c>
      <c r="H123" s="43">
        <v>0.64</v>
      </c>
      <c r="I123" s="43">
        <v>17.8</v>
      </c>
      <c r="J123" s="43">
        <v>92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40</v>
      </c>
      <c r="E125" s="42" t="s">
        <v>41</v>
      </c>
      <c r="F125" s="43">
        <v>60</v>
      </c>
      <c r="G125" s="43">
        <v>0</v>
      </c>
      <c r="H125" s="43">
        <v>0</v>
      </c>
      <c r="I125" s="43">
        <v>2</v>
      </c>
      <c r="J125" s="43">
        <v>14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300</v>
      </c>
      <c r="G127" s="19">
        <f t="shared" ref="G127:J127" si="62">SUM(G120:G126)</f>
        <v>23.02</v>
      </c>
      <c r="H127" s="19">
        <f t="shared" si="62"/>
        <v>22.240000000000002</v>
      </c>
      <c r="I127" s="19">
        <f t="shared" si="62"/>
        <v>76.600000000000009</v>
      </c>
      <c r="J127" s="19">
        <f t="shared" si="62"/>
        <v>607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300</v>
      </c>
      <c r="G138" s="32">
        <f t="shared" ref="G138" si="66">G127+G137</f>
        <v>23.02</v>
      </c>
      <c r="H138" s="32">
        <f t="shared" ref="H138" si="67">H127+H137</f>
        <v>22.240000000000002</v>
      </c>
      <c r="I138" s="32">
        <f t="shared" ref="I138" si="68">I127+I137</f>
        <v>76.600000000000009</v>
      </c>
      <c r="J138" s="32">
        <f t="shared" ref="J138:L138" si="69">J127+J137</f>
        <v>607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290</v>
      </c>
      <c r="G139" s="40">
        <v>16.54</v>
      </c>
      <c r="H139" s="40">
        <v>7.42</v>
      </c>
      <c r="I139" s="40">
        <v>34.72</v>
      </c>
      <c r="J139" s="40">
        <v>365</v>
      </c>
      <c r="K139" s="41" t="s">
        <v>56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0.3</v>
      </c>
      <c r="H141" s="43">
        <v>0</v>
      </c>
      <c r="I141" s="43">
        <v>18.399999999999999</v>
      </c>
      <c r="J141" s="43">
        <v>71</v>
      </c>
      <c r="K141" s="44" t="s">
        <v>63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76</v>
      </c>
      <c r="F142" s="43">
        <v>40</v>
      </c>
      <c r="G142" s="43">
        <v>3.52</v>
      </c>
      <c r="H142" s="43">
        <v>0.64</v>
      </c>
      <c r="I142" s="43">
        <v>17.8</v>
      </c>
      <c r="J142" s="43">
        <v>92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40</v>
      </c>
      <c r="E144" s="42" t="s">
        <v>47</v>
      </c>
      <c r="F144" s="43">
        <v>60</v>
      </c>
      <c r="G144" s="43">
        <v>0</v>
      </c>
      <c r="H144" s="43">
        <v>0</v>
      </c>
      <c r="I144" s="43">
        <v>2</v>
      </c>
      <c r="J144" s="43">
        <v>8</v>
      </c>
      <c r="K144" s="44"/>
      <c r="L144" s="43"/>
    </row>
    <row r="145" spans="1:12" ht="15">
      <c r="A145" s="23"/>
      <c r="B145" s="15"/>
      <c r="C145" s="11"/>
      <c r="D145" s="6"/>
      <c r="E145" s="42" t="s">
        <v>49</v>
      </c>
      <c r="F145" s="43">
        <v>5</v>
      </c>
      <c r="G145" s="43">
        <v>0</v>
      </c>
      <c r="H145" s="43">
        <v>4.2</v>
      </c>
      <c r="I145" s="43">
        <v>0</v>
      </c>
      <c r="J145" s="43">
        <v>37</v>
      </c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20.36</v>
      </c>
      <c r="H146" s="19">
        <f t="shared" si="70"/>
        <v>12.260000000000002</v>
      </c>
      <c r="I146" s="19">
        <f t="shared" si="70"/>
        <v>72.92</v>
      </c>
      <c r="J146" s="19">
        <f t="shared" si="70"/>
        <v>573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595</v>
      </c>
      <c r="G157" s="32">
        <f t="shared" ref="G157" si="74">G146+G156</f>
        <v>20.36</v>
      </c>
      <c r="H157" s="32">
        <f t="shared" ref="H157" si="75">H146+H156</f>
        <v>12.260000000000002</v>
      </c>
      <c r="I157" s="32">
        <f t="shared" ref="I157" si="76">I146+I156</f>
        <v>72.92</v>
      </c>
      <c r="J157" s="32">
        <f t="shared" ref="J157:L157" si="77">J146+J156</f>
        <v>573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290</v>
      </c>
      <c r="G158" s="40">
        <v>22.64</v>
      </c>
      <c r="H158" s="40">
        <v>18.600000000000001</v>
      </c>
      <c r="I158" s="40">
        <v>46.7</v>
      </c>
      <c r="J158" s="40">
        <v>447</v>
      </c>
      <c r="K158" s="41" t="s">
        <v>51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0.1</v>
      </c>
      <c r="H160" s="43">
        <v>0</v>
      </c>
      <c r="I160" s="43">
        <v>9.1999999999999993</v>
      </c>
      <c r="J160" s="43">
        <v>36</v>
      </c>
      <c r="K160" s="44" t="s">
        <v>54</v>
      </c>
      <c r="L160" s="43"/>
    </row>
    <row r="161" spans="1:12" ht="15">
      <c r="A161" s="23"/>
      <c r="B161" s="15"/>
      <c r="C161" s="11"/>
      <c r="D161" s="7" t="s">
        <v>23</v>
      </c>
      <c r="E161" s="42" t="s">
        <v>76</v>
      </c>
      <c r="F161" s="43">
        <v>40</v>
      </c>
      <c r="G161" s="43">
        <v>3.52</v>
      </c>
      <c r="H161" s="43">
        <v>0.64</v>
      </c>
      <c r="I161" s="43">
        <v>17.8</v>
      </c>
      <c r="J161" s="43">
        <v>92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>
      <c r="A163" s="23"/>
      <c r="B163" s="15"/>
      <c r="C163" s="11"/>
      <c r="D163" s="6" t="s">
        <v>40</v>
      </c>
      <c r="E163" s="42" t="s">
        <v>72</v>
      </c>
      <c r="F163" s="43">
        <v>60</v>
      </c>
      <c r="G163" s="43">
        <v>0.8</v>
      </c>
      <c r="H163" s="43">
        <v>9</v>
      </c>
      <c r="I163" s="43">
        <v>5.5</v>
      </c>
      <c r="J163" s="43">
        <v>106</v>
      </c>
      <c r="K163" s="44" t="s">
        <v>73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27.060000000000002</v>
      </c>
      <c r="H165" s="19">
        <f t="shared" si="78"/>
        <v>28.240000000000002</v>
      </c>
      <c r="I165" s="19">
        <f t="shared" si="78"/>
        <v>79.2</v>
      </c>
      <c r="J165" s="19">
        <f t="shared" si="78"/>
        <v>681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590</v>
      </c>
      <c r="G176" s="32">
        <f t="shared" ref="G176" si="82">G165+G175</f>
        <v>27.060000000000002</v>
      </c>
      <c r="H176" s="32">
        <f t="shared" ref="H176" si="83">H165+H175</f>
        <v>28.240000000000002</v>
      </c>
      <c r="I176" s="32">
        <f t="shared" ref="I176" si="84">I165+I175</f>
        <v>79.2</v>
      </c>
      <c r="J176" s="32">
        <f t="shared" ref="J176:L176" si="85">J165+J175</f>
        <v>681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250</v>
      </c>
      <c r="G177" s="40">
        <v>23.9</v>
      </c>
      <c r="H177" s="40">
        <v>21.8</v>
      </c>
      <c r="I177" s="40">
        <v>41.2</v>
      </c>
      <c r="J177" s="40">
        <v>460</v>
      </c>
      <c r="K177" s="51" t="s">
        <v>64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0.8</v>
      </c>
      <c r="H179" s="43">
        <v>0.8</v>
      </c>
      <c r="I179" s="43">
        <v>0.8</v>
      </c>
      <c r="J179" s="43">
        <v>19.600000000000001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23</v>
      </c>
      <c r="F180" s="43">
        <v>40</v>
      </c>
      <c r="G180" s="43">
        <v>3.52</v>
      </c>
      <c r="H180" s="43">
        <v>0.64</v>
      </c>
      <c r="I180" s="43">
        <v>17.8</v>
      </c>
      <c r="J180" s="43">
        <v>92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40</v>
      </c>
      <c r="E182" s="42" t="s">
        <v>47</v>
      </c>
      <c r="F182" s="43">
        <v>60</v>
      </c>
      <c r="G182" s="43">
        <v>0</v>
      </c>
      <c r="H182" s="43">
        <v>0</v>
      </c>
      <c r="I182" s="43">
        <v>2</v>
      </c>
      <c r="J182" s="43">
        <v>8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28.22</v>
      </c>
      <c r="H184" s="19">
        <f t="shared" si="86"/>
        <v>23.240000000000002</v>
      </c>
      <c r="I184" s="19">
        <f t="shared" si="86"/>
        <v>61.8</v>
      </c>
      <c r="J184" s="19">
        <f t="shared" si="86"/>
        <v>579.6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550</v>
      </c>
      <c r="G195" s="32">
        <f t="shared" ref="G195" si="90">G184+G194</f>
        <v>28.22</v>
      </c>
      <c r="H195" s="32">
        <f t="shared" ref="H195" si="91">H184+H194</f>
        <v>23.240000000000002</v>
      </c>
      <c r="I195" s="32">
        <f t="shared" ref="I195" si="92">I184+I194</f>
        <v>61.8</v>
      </c>
      <c r="J195" s="32">
        <f t="shared" ref="J195:L195" si="93">J184+J194</f>
        <v>579.6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 t="e">
        <f>(F24+F43+F62+F81+F100+F119+F138+F157+F176+F195)/(IF(F24=0,0,1)+IF(F43=0,0,1)+IF(F62=0,0,1)+IF(F81=0,0,1)+IF(F100=0,0,1)+IF(F119=0,0,1)+IF(F138=0,0,1)+IF(F157=0,0,1)+IF(F176=0,0,1)+IF(F195=0,0,1))</f>
        <v>#VALUE!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23.933</v>
      </c>
      <c r="H196" s="34">
        <f t="shared" si="94"/>
        <v>19.853000000000002</v>
      </c>
      <c r="I196" s="34">
        <f t="shared" si="94"/>
        <v>72.914000000000001</v>
      </c>
      <c r="J196" s="34">
        <f t="shared" si="94"/>
        <v>569.63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dcterms:created xsi:type="dcterms:W3CDTF">2022-05-16T14:23:56Z</dcterms:created>
  <dcterms:modified xsi:type="dcterms:W3CDTF">2025-04-09T08:18:19Z</dcterms:modified>
</cp:coreProperties>
</file>